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13_ncr:1_{D90AC001-DD8C-478C-A12F-9045A0A6B9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공개)영상정보처리기기 현황" sheetId="1" r:id="rId1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 a="1"/>
  <c r="E5" i="1" s="1"/>
  <c r="O7" i="1" a="1"/>
  <c r="O7" i="1" s="1"/>
  <c r="O8" i="1" a="1"/>
  <c r="O8" i="1" s="1"/>
  <c r="O9" i="1" a="1"/>
  <c r="O9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G5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<sst xmlns="http://schemas.openxmlformats.org/spreadsheetml/2006/main" count="300" uniqueCount="75">
  <si>
    <t>연번</t>
    <phoneticPr fontId="3" type="noConversion"/>
  </si>
  <si>
    <t>법정리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</si>
  <si>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</si>
  <si>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</si>
  <si>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</si>
  <si>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</si>
  <si>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</si>
  <si>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</si>
  <si>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</si>
  <si>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</si>
  <si>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</si>
  <si>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</si>
  <si>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</si>
  <si>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</si>
  <si>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담양군 통합관제센터</t>
    <phoneticPr fontId="3" type="noConversion"/>
  </si>
  <si>
    <t>24시간 모니터링</t>
    <phoneticPr fontId="3" type="noConversion"/>
  </si>
  <si>
    <t>담양읍</t>
    <phoneticPr fontId="3" type="noConversion"/>
  </si>
  <si>
    <t>봉산면</t>
    <phoneticPr fontId="3" type="noConversion"/>
  </si>
  <si>
    <t>창평면</t>
    <phoneticPr fontId="3" type="noConversion"/>
  </si>
  <si>
    <t>대덕면</t>
    <phoneticPr fontId="3" type="noConversion"/>
  </si>
  <si>
    <t>월산면</t>
    <phoneticPr fontId="3" type="noConversion"/>
  </si>
  <si>
    <t>수북면</t>
    <phoneticPr fontId="3" type="noConversion"/>
  </si>
  <si>
    <t>대전면</t>
    <phoneticPr fontId="3" type="noConversion"/>
  </si>
  <si>
    <t>천변리</t>
    <phoneticPr fontId="3" type="noConversion"/>
  </si>
  <si>
    <t>학동리</t>
    <phoneticPr fontId="3" type="noConversion"/>
  </si>
  <si>
    <t>합 계</t>
    <phoneticPr fontId="3" type="noConversion"/>
  </si>
  <si>
    <t>세부주소 또는 명칭</t>
    <phoneticPr fontId="3" type="noConversion"/>
  </si>
  <si>
    <t>향교리</t>
    <phoneticPr fontId="3" type="noConversion"/>
  </si>
  <si>
    <t>객사리</t>
    <phoneticPr fontId="3" type="noConversion"/>
  </si>
  <si>
    <t>강쟁리</t>
    <phoneticPr fontId="3" type="noConversion"/>
  </si>
  <si>
    <t>신학리</t>
    <phoneticPr fontId="3" type="noConversion"/>
  </si>
  <si>
    <t>고서면</t>
    <phoneticPr fontId="3" type="noConversion"/>
  </si>
  <si>
    <t>지침리</t>
    <phoneticPr fontId="3" type="noConversion"/>
  </si>
  <si>
    <t>매산리</t>
    <phoneticPr fontId="3" type="noConversion"/>
  </si>
  <si>
    <t>수북리</t>
    <phoneticPr fontId="3" type="noConversion"/>
  </si>
  <si>
    <t>화방리</t>
    <phoneticPr fontId="3" type="noConversion"/>
  </si>
  <si>
    <t>창평리</t>
    <phoneticPr fontId="3" type="noConversion"/>
  </si>
  <si>
    <t>동운리</t>
    <phoneticPr fontId="3" type="noConversion"/>
  </si>
  <si>
    <t>대치리</t>
    <phoneticPr fontId="3" type="noConversion"/>
  </si>
  <si>
    <t>고서면 고서삼거리</t>
  </si>
  <si>
    <t>우경인력사무소</t>
    <phoneticPr fontId="3" type="noConversion"/>
  </si>
  <si>
    <t>중파사거리</t>
    <phoneticPr fontId="3" type="noConversion"/>
  </si>
  <si>
    <t>신남정사거리</t>
    <phoneticPr fontId="3" type="noConversion"/>
  </si>
  <si>
    <t>더레드헤어샵</t>
    <phoneticPr fontId="3" type="noConversion"/>
  </si>
  <si>
    <t>씨네월드삼거리</t>
    <phoneticPr fontId="3" type="noConversion"/>
  </si>
  <si>
    <t>심정성형외과</t>
    <phoneticPr fontId="3" type="noConversion"/>
  </si>
  <si>
    <t>죽녹원앞</t>
    <phoneticPr fontId="3" type="noConversion"/>
  </si>
  <si>
    <t>메타사거리</t>
    <phoneticPr fontId="3" type="noConversion"/>
  </si>
  <si>
    <t>담양터미널</t>
    <phoneticPr fontId="3" type="noConversion"/>
  </si>
  <si>
    <t>담양성당</t>
    <phoneticPr fontId="3" type="noConversion"/>
  </si>
  <si>
    <t>담양전기</t>
    <phoneticPr fontId="3" type="noConversion"/>
  </si>
  <si>
    <t>창평초교</t>
    <phoneticPr fontId="3" type="noConversion"/>
  </si>
  <si>
    <t>담주초교</t>
    <phoneticPr fontId="3" type="noConversion"/>
  </si>
  <si>
    <t>만덕초교</t>
    <phoneticPr fontId="3" type="noConversion"/>
  </si>
  <si>
    <t>월산초교</t>
    <phoneticPr fontId="3" type="noConversion"/>
  </si>
  <si>
    <t>수북초교</t>
    <phoneticPr fontId="3" type="noConversion"/>
  </si>
  <si>
    <t>봉산초교</t>
    <phoneticPr fontId="3" type="noConversion"/>
  </si>
  <si>
    <t>고서초교</t>
    <phoneticPr fontId="3" type="noConversion"/>
  </si>
  <si>
    <t>한재초교</t>
    <phoneticPr fontId="3" type="noConversion"/>
  </si>
  <si>
    <t>담양남초교</t>
    <phoneticPr fontId="3" type="noConversion"/>
  </si>
  <si>
    <t>담양터미널 뒷길</t>
    <phoneticPr fontId="3" type="noConversion"/>
  </si>
  <si>
    <t>중앙로 기쁜사 앞</t>
    <phoneticPr fontId="3" type="noConversion"/>
  </si>
  <si>
    <t>중앙로 광흥상회 앞</t>
    <phoneticPr fontId="3" type="noConversion"/>
  </si>
  <si>
    <t>창평면 성심의원 앞</t>
    <phoneticPr fontId="3" type="noConversion"/>
  </si>
  <si>
    <t>담양읍 해동문화회관 앞</t>
    <phoneticPr fontId="3" type="noConversion"/>
  </si>
  <si>
    <t>담양읍 담양시장 한일철물 앞</t>
    <phoneticPr fontId="3" type="noConversion"/>
  </si>
  <si>
    <t>창평면 한국노총 맞은편</t>
    <phoneticPr fontId="3" type="noConversion"/>
  </si>
  <si>
    <t>수북면 수북초교 정문앞</t>
    <phoneticPr fontId="3" type="noConversion"/>
  </si>
  <si>
    <t>담양읍 담양남초오거리</t>
    <phoneticPr fontId="3" type="noConversion"/>
  </si>
  <si>
    <t>담양읍 양각교</t>
    <phoneticPr fontId="3" type="noConversion"/>
  </si>
  <si>
    <t xml:space="preserve">창평면 창평시장  </t>
    <phoneticPr fontId="3" type="noConversion"/>
  </si>
  <si>
    <t>불법주정차</t>
  </si>
  <si>
    <t>경제교통과</t>
    <phoneticPr fontId="3" type="noConversion"/>
  </si>
  <si>
    <t>보촌리</t>
    <phoneticPr fontId="3" type="noConversion"/>
  </si>
  <si>
    <t>담주리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</si>
</sst>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thin">
        <color auto="1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dashed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4" fillId="5" borderId="18" xfId="0" applyFont="1" applyFill="1" applyBorder="1" applyAlignment="1">
      <alignment horizontal="center" vertical="center" shrinkToFit="1"/>
    </xf>
    <xf numFmtId="0" fontId="4" fillId="5" borderId="19" xfId="0" applyFont="1" applyFill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shrinkToFit="1"/>
    </xf>
    <xf numFmtId="0" fontId="7" fillId="0" borderId="21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shrinkToFit="1"/>
    </xf>
    <xf numFmtId="0" fontId="4" fillId="5" borderId="16" xfId="0" applyFont="1" applyFill="1" applyBorder="1" applyAlignment="1">
      <alignment horizontal="center" vertical="center" shrinkToFit="1"/>
    </xf>
    <xf numFmtId="0" fontId="4" fillId="5" borderId="17" xfId="0" applyFont="1" applyFill="1" applyBorder="1" applyAlignment="1">
      <alignment horizontal="center" vertical="center" shrinkToFit="1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4" xfId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Types" Target="richData/rdRichValueTypes.xml"/><Relationship Id="rId3" Type="http://schemas.openxmlformats.org/officeDocument/2006/relationships/styles" Target="styles.xml"/><Relationship Id="rId7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06/relationships/rdRichValue" Target="richData/rdrichvalue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alcChain" Target="calcChain.xml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38"/>
  <sheetViews>
    <sheetView tabSelected="1" zoomScale="85" zoomScaleNormal="85" workbookViewId="0">
      <selection activeCell="N4" sqref="N4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2.625" style="8" customWidth="1"/>
    <col min="15" max="15" width="20.5" hidden="1" customWidth="1"/>
  </cols>
  <sheetData>
    <row r="1" spans="2:15" ht="17.25" thickBot="1" x14ac:dyDescent="0.35"/>
    <row r="2" spans="2:15" ht="24.95" customHeight="1" x14ac:dyDescent="0.3">
      <c r="B2" s="24" t="s">
        <v>13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2:15" ht="24.95" customHeight="1" thickBot="1" x14ac:dyDescent="0.35"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29"/>
    </row>
    <row r="4" spans="2:15" ht="20.100000000000001" customHeight="1" thickBot="1" x14ac:dyDescent="0.35">
      <c r="B4" s="3" t="s">
        <v>0</v>
      </c>
      <c r="C4" s="1" t="s">
        <v>12</v>
      </c>
      <c r="D4" s="2" t="s">
        <v>1</v>
      </c>
      <c r="E4" s="4" t="s">
        <v>26</v>
      </c>
      <c r="F4" s="5" t="s">
        <v>2</v>
      </c>
      <c r="G4" s="1" t="s">
        <v>3</v>
      </c>
      <c r="H4" s="6" t="s">
        <v>4</v>
      </c>
      <c r="I4" s="4" t="s">
        <v>5</v>
      </c>
      <c r="J4" s="4" t="s">
        <v>6</v>
      </c>
      <c r="K4" s="4" t="s">
        <v>7</v>
      </c>
      <c r="L4" s="5" t="s">
        <v>8</v>
      </c>
      <c r="M4" s="7" t="s">
        <v>9</v>
      </c>
    </row>
    <row r="5" spans="2:15" s="9" customFormat="1" ht="20.100000000000001" customHeight="1" x14ac:dyDescent="0.3">
      <c r="B5" s="21" t="s">
        <v>25</v>
      </c>
      <c r="C5" s="22"/>
      <c r="D5" s="23"/>
      <c r="E5" s="11" t="str" cm="1">
        <f t="array" ref="E5">ROWS(_xlfn.UNIQUE(_xlfn._xlws.FILTER(E6:E37, F6:F37="불법주정차")))&amp;"개소"</f>
        <v>32개소</v>
      </c>
      <c r="F5" s="11"/>
      <c r="G5" s="11" t="str">
        <f>SUM(G6:G37)&amp;"대"</f>
        <v>88대</v>
      </c>
      <c r="H5" s="11"/>
      <c r="I5" s="11"/>
      <c r="J5" s="11"/>
      <c r="K5" s="11"/>
      <c r="L5" s="11"/>
      <c r="M5" s="12"/>
    </row>
    <row r="6" spans="2:15" x14ac:dyDescent="0.3">
      <c r="B6" s="13">
        <v>1</v>
      </c>
      <c r="C6" s="30" t="s">
        <v>31</v>
      </c>
      <c r="D6" s="14" t="s">
        <v>73</v>
      </c>
      <c r="E6" s="31" t="s">
        <v>39</v>
      </c>
      <c r="F6" s="31" t="s">
        <v>71</v>
      </c>
      <c r="G6" s="31">
        <v>4</v>
      </c>
      <c r="H6" s="31">
        <v>2017</v>
      </c>
      <c r="I6" s="15" t="s">
        <v>10</v>
      </c>
      <c r="J6" s="15" t="s">
        <v>11</v>
      </c>
      <c r="K6" s="14" t="s">
        <v>14</v>
      </c>
      <c r="L6" s="14" t="s">
        <v>15</v>
      </c>
      <c r="M6" s="32" t="s">
        <v>72</v>
      </c>
    </row>
    <row r="7" spans="2:15" x14ac:dyDescent="0.3">
      <c r="B7" s="13">
        <f>IF(E6=E7, B6, B6+1)</f>
        <v>2</v>
      </c>
      <c r="C7" s="30" t="s">
        <v>16</v>
      </c>
      <c r="D7" s="16"/>
      <c r="E7" s="31" t="s">
        <v>40</v>
      </c>
      <c r="F7" s="31" t="s">
        <v>71</v>
      </c>
      <c r="G7" s="31">
        <v>3</v>
      </c>
      <c r="H7" s="31">
        <v>2015</v>
      </c>
      <c r="I7" s="15" t="s">
        <v>10</v>
      </c>
      <c r="J7" s="15" t="s">
        <v>11</v>
      </c>
      <c r="K7" s="14" t="s">
        <v>14</v>
      </c>
      <c r="L7" s="14" t="s">
        <v>15</v>
      </c>
      <c r="M7" s="32" t="s">
        <v>72</v>
      </c>
      <c r="O7" cm="1">
        <f t="array" ref="O7">ROWS(_xlfn.UNIQUE(_xlfn._xlws.FILTER(E6:E37, F6:F37="불법주정차")))</f>
        <v>32</v>
      </c>
    </row>
    <row r="8" spans="2:15" x14ac:dyDescent="0.3">
      <c r="B8" s="13">
        <f t="shared" ref="B8:B37" si="0">IF(E7=E8, B7, B7+1)</f>
        <v>3</v>
      </c>
      <c r="C8" s="30" t="s">
        <v>16</v>
      </c>
      <c r="D8" s="16" t="s">
        <v>23</v>
      </c>
      <c r="E8" s="31" t="s">
        <v>41</v>
      </c>
      <c r="F8" s="31" t="s">
        <v>71</v>
      </c>
      <c r="G8" s="31">
        <v>5</v>
      </c>
      <c r="H8" s="31">
        <v>2015</v>
      </c>
      <c r="I8" s="15" t="s">
        <v>10</v>
      </c>
      <c r="J8" s="15" t="s">
        <v>11</v>
      </c>
      <c r="K8" s="14" t="s">
        <v>14</v>
      </c>
      <c r="L8" s="14" t="s">
        <v>15</v>
      </c>
      <c r="M8" s="32" t="s">
        <v>72</v>
      </c>
      <c r="O8" t="e" cm="1" vm="1">
        <f t="array" ref="O8">ROWS(_xlfn.UNIQUE(_xlfn._xlws.FILTER(E6:E37, F6:F37="어린이보호(교내)")))</f>
        <v>#VALUE!</v>
      </c>
    </row>
    <row r="9" spans="2:15" x14ac:dyDescent="0.3">
      <c r="B9" s="13">
        <f t="shared" si="0"/>
        <v>4</v>
      </c>
      <c r="C9" s="30" t="s">
        <v>16</v>
      </c>
      <c r="D9" s="16" t="s">
        <v>32</v>
      </c>
      <c r="E9" s="31" t="s">
        <v>42</v>
      </c>
      <c r="F9" s="31" t="s">
        <v>71</v>
      </c>
      <c r="G9" s="31">
        <v>5</v>
      </c>
      <c r="H9" s="31">
        <v>2015</v>
      </c>
      <c r="I9" s="15" t="s">
        <v>10</v>
      </c>
      <c r="J9" s="15" t="s">
        <v>11</v>
      </c>
      <c r="K9" s="14" t="s">
        <v>14</v>
      </c>
      <c r="L9" s="14" t="s">
        <v>15</v>
      </c>
      <c r="M9" s="32" t="s">
        <v>72</v>
      </c>
      <c r="O9" t="e" cm="1" vm="1">
        <f t="array" ref="O9">ROWS(_xlfn.UNIQUE(_xlfn._xlws.FILTER(E6:E37, F6:F37="산불감시")))</f>
        <v>#VALUE!</v>
      </c>
    </row>
    <row r="10" spans="2:15" x14ac:dyDescent="0.3">
      <c r="B10" s="13">
        <f t="shared" si="0"/>
        <v>5</v>
      </c>
      <c r="C10" s="30" t="s">
        <v>16</v>
      </c>
      <c r="D10" s="16" t="s">
        <v>28</v>
      </c>
      <c r="E10" s="31" t="s">
        <v>43</v>
      </c>
      <c r="F10" s="31" t="s">
        <v>71</v>
      </c>
      <c r="G10" s="31">
        <v>3</v>
      </c>
      <c r="H10" s="31">
        <v>2015</v>
      </c>
      <c r="I10" s="15" t="s">
        <v>10</v>
      </c>
      <c r="J10" s="15" t="s">
        <v>11</v>
      </c>
      <c r="K10" s="14" t="s">
        <v>14</v>
      </c>
      <c r="L10" s="14" t="s">
        <v>15</v>
      </c>
      <c r="M10" s="32" t="s">
        <v>72</v>
      </c>
    </row>
    <row r="11" spans="2:15" s="10" customFormat="1" x14ac:dyDescent="0.3">
      <c r="B11" s="13">
        <f t="shared" si="0"/>
        <v>6</v>
      </c>
      <c r="C11" s="30" t="s">
        <v>16</v>
      </c>
      <c r="D11" s="16" t="s">
        <v>32</v>
      </c>
      <c r="E11" s="31" t="s">
        <v>44</v>
      </c>
      <c r="F11" s="31" t="s">
        <v>71</v>
      </c>
      <c r="G11" s="31">
        <v>3</v>
      </c>
      <c r="H11" s="31">
        <v>2015</v>
      </c>
      <c r="I11" s="15" t="s">
        <v>10</v>
      </c>
      <c r="J11" s="15" t="s">
        <v>11</v>
      </c>
      <c r="K11" s="14" t="s">
        <v>14</v>
      </c>
      <c r="L11" s="14" t="s">
        <v>15</v>
      </c>
      <c r="M11" s="32" t="s">
        <v>72</v>
      </c>
    </row>
    <row r="12" spans="2:15" x14ac:dyDescent="0.3">
      <c r="B12" s="13">
        <f t="shared" si="0"/>
        <v>7</v>
      </c>
      <c r="C12" s="30" t="s">
        <v>16</v>
      </c>
      <c r="D12" s="16"/>
      <c r="E12" s="31" t="s">
        <v>45</v>
      </c>
      <c r="F12" s="31" t="s">
        <v>71</v>
      </c>
      <c r="G12" s="31">
        <v>3</v>
      </c>
      <c r="H12" s="31">
        <v>2015</v>
      </c>
      <c r="I12" s="15" t="s">
        <v>10</v>
      </c>
      <c r="J12" s="15" t="s">
        <v>11</v>
      </c>
      <c r="K12" s="14" t="s">
        <v>14</v>
      </c>
      <c r="L12" s="14" t="s">
        <v>15</v>
      </c>
      <c r="M12" s="32" t="s">
        <v>72</v>
      </c>
    </row>
    <row r="13" spans="2:15" x14ac:dyDescent="0.3">
      <c r="B13" s="13">
        <f t="shared" si="0"/>
        <v>8</v>
      </c>
      <c r="C13" s="30" t="s">
        <v>16</v>
      </c>
      <c r="D13" s="16" t="s">
        <v>27</v>
      </c>
      <c r="E13" s="31" t="s">
        <v>46</v>
      </c>
      <c r="F13" s="31" t="s">
        <v>71</v>
      </c>
      <c r="G13" s="31">
        <v>3</v>
      </c>
      <c r="H13" s="31">
        <v>2015</v>
      </c>
      <c r="I13" s="15" t="s">
        <v>10</v>
      </c>
      <c r="J13" s="15" t="s">
        <v>11</v>
      </c>
      <c r="K13" s="14" t="s">
        <v>14</v>
      </c>
      <c r="L13" s="14" t="s">
        <v>15</v>
      </c>
      <c r="M13" s="32" t="s">
        <v>72</v>
      </c>
    </row>
    <row r="14" spans="2:15" x14ac:dyDescent="0.3">
      <c r="B14" s="13">
        <f t="shared" si="0"/>
        <v>9</v>
      </c>
      <c r="C14" s="30" t="s">
        <v>16</v>
      </c>
      <c r="D14" s="16" t="s">
        <v>24</v>
      </c>
      <c r="E14" s="31" t="s">
        <v>47</v>
      </c>
      <c r="F14" s="31" t="s">
        <v>71</v>
      </c>
      <c r="G14" s="31">
        <v>3</v>
      </c>
      <c r="H14" s="31">
        <v>2017</v>
      </c>
      <c r="I14" s="15" t="s">
        <v>10</v>
      </c>
      <c r="J14" s="15" t="s">
        <v>11</v>
      </c>
      <c r="K14" s="14" t="s">
        <v>14</v>
      </c>
      <c r="L14" s="14" t="s">
        <v>15</v>
      </c>
      <c r="M14" s="32" t="s">
        <v>72</v>
      </c>
    </row>
    <row r="15" spans="2:15" x14ac:dyDescent="0.3">
      <c r="B15" s="13">
        <f t="shared" si="0"/>
        <v>10</v>
      </c>
      <c r="C15" s="30" t="s">
        <v>16</v>
      </c>
      <c r="D15" s="16" t="s">
        <v>32</v>
      </c>
      <c r="E15" s="31" t="s">
        <v>48</v>
      </c>
      <c r="F15" s="31" t="s">
        <v>71</v>
      </c>
      <c r="G15" s="31">
        <v>4</v>
      </c>
      <c r="H15" s="31">
        <v>2015</v>
      </c>
      <c r="I15" s="15" t="s">
        <v>10</v>
      </c>
      <c r="J15" s="15" t="s">
        <v>11</v>
      </c>
      <c r="K15" s="14" t="s">
        <v>14</v>
      </c>
      <c r="L15" s="14" t="s">
        <v>15</v>
      </c>
      <c r="M15" s="32" t="s">
        <v>72</v>
      </c>
    </row>
    <row r="16" spans="2:15" x14ac:dyDescent="0.3">
      <c r="B16" s="13">
        <f t="shared" si="0"/>
        <v>11</v>
      </c>
      <c r="C16" s="30" t="s">
        <v>16</v>
      </c>
      <c r="D16" s="16" t="s">
        <v>23</v>
      </c>
      <c r="E16" s="31" t="s">
        <v>49</v>
      </c>
      <c r="F16" s="31" t="s">
        <v>71</v>
      </c>
      <c r="G16" s="31">
        <v>3</v>
      </c>
      <c r="H16" s="31">
        <v>2015</v>
      </c>
      <c r="I16" s="15" t="s">
        <v>10</v>
      </c>
      <c r="J16" s="15" t="s">
        <v>11</v>
      </c>
      <c r="K16" s="14" t="s">
        <v>14</v>
      </c>
      <c r="L16" s="14" t="s">
        <v>15</v>
      </c>
      <c r="M16" s="32" t="s">
        <v>72</v>
      </c>
    </row>
    <row r="17" spans="2:13" x14ac:dyDescent="0.3">
      <c r="B17" s="13">
        <f t="shared" si="0"/>
        <v>12</v>
      </c>
      <c r="C17" s="30" t="s">
        <v>16</v>
      </c>
      <c r="D17" s="16" t="s">
        <v>23</v>
      </c>
      <c r="E17" s="31" t="s">
        <v>50</v>
      </c>
      <c r="F17" s="31" t="s">
        <v>71</v>
      </c>
      <c r="G17" s="31">
        <v>3</v>
      </c>
      <c r="H17" s="31">
        <v>2015</v>
      </c>
      <c r="I17" s="15" t="s">
        <v>10</v>
      </c>
      <c r="J17" s="15" t="s">
        <v>11</v>
      </c>
      <c r="K17" s="14" t="s">
        <v>14</v>
      </c>
      <c r="L17" s="14" t="s">
        <v>15</v>
      </c>
      <c r="M17" s="32" t="s">
        <v>72</v>
      </c>
    </row>
    <row r="18" spans="2:13" x14ac:dyDescent="0.3">
      <c r="B18" s="13">
        <f t="shared" si="0"/>
        <v>13</v>
      </c>
      <c r="C18" s="30" t="s">
        <v>18</v>
      </c>
      <c r="D18" s="16" t="s">
        <v>36</v>
      </c>
      <c r="E18" s="31" t="s">
        <v>51</v>
      </c>
      <c r="F18" s="31" t="s">
        <v>71</v>
      </c>
      <c r="G18" s="31">
        <v>2</v>
      </c>
      <c r="H18" s="31">
        <v>2022</v>
      </c>
      <c r="I18" s="15" t="s">
        <v>10</v>
      </c>
      <c r="J18" s="15" t="s">
        <v>11</v>
      </c>
      <c r="K18" s="14" t="s">
        <v>14</v>
      </c>
      <c r="L18" s="14" t="s">
        <v>15</v>
      </c>
      <c r="M18" s="32" t="s">
        <v>72</v>
      </c>
    </row>
    <row r="19" spans="2:13" x14ac:dyDescent="0.3">
      <c r="B19" s="13">
        <f t="shared" si="0"/>
        <v>14</v>
      </c>
      <c r="C19" s="30" t="s">
        <v>16</v>
      </c>
      <c r="D19" s="16" t="s">
        <v>74</v>
      </c>
      <c r="E19" s="31" t="s">
        <v>52</v>
      </c>
      <c r="F19" s="31" t="s">
        <v>71</v>
      </c>
      <c r="G19" s="31">
        <v>2</v>
      </c>
      <c r="H19" s="31">
        <v>2022</v>
      </c>
      <c r="I19" s="15" t="s">
        <v>10</v>
      </c>
      <c r="J19" s="15" t="s">
        <v>11</v>
      </c>
      <c r="K19" s="14" t="s">
        <v>14</v>
      </c>
      <c r="L19" s="14" t="s">
        <v>15</v>
      </c>
      <c r="M19" s="32" t="s">
        <v>72</v>
      </c>
    </row>
    <row r="20" spans="2:13" x14ac:dyDescent="0.3">
      <c r="B20" s="13">
        <f t="shared" si="0"/>
        <v>15</v>
      </c>
      <c r="C20" s="30" t="s">
        <v>19</v>
      </c>
      <c r="D20" s="16" t="s">
        <v>33</v>
      </c>
      <c r="E20" s="31" t="s">
        <v>53</v>
      </c>
      <c r="F20" s="31" t="s">
        <v>71</v>
      </c>
      <c r="G20" s="31">
        <v>2</v>
      </c>
      <c r="H20" s="31">
        <v>2022</v>
      </c>
      <c r="I20" s="15" t="s">
        <v>10</v>
      </c>
      <c r="J20" s="15" t="s">
        <v>11</v>
      </c>
      <c r="K20" s="14" t="s">
        <v>14</v>
      </c>
      <c r="L20" s="14" t="s">
        <v>15</v>
      </c>
      <c r="M20" s="32" t="s">
        <v>72</v>
      </c>
    </row>
    <row r="21" spans="2:13" x14ac:dyDescent="0.3">
      <c r="B21" s="13">
        <f t="shared" si="0"/>
        <v>16</v>
      </c>
      <c r="C21" s="30" t="s">
        <v>20</v>
      </c>
      <c r="D21" s="16" t="s">
        <v>35</v>
      </c>
      <c r="E21" s="31" t="s">
        <v>54</v>
      </c>
      <c r="F21" s="31" t="s">
        <v>71</v>
      </c>
      <c r="G21" s="31">
        <v>2</v>
      </c>
      <c r="H21" s="31">
        <v>2022</v>
      </c>
      <c r="I21" s="15" t="s">
        <v>10</v>
      </c>
      <c r="J21" s="15" t="s">
        <v>11</v>
      </c>
      <c r="K21" s="14" t="s">
        <v>14</v>
      </c>
      <c r="L21" s="14" t="s">
        <v>15</v>
      </c>
      <c r="M21" s="32" t="s">
        <v>72</v>
      </c>
    </row>
    <row r="22" spans="2:13" x14ac:dyDescent="0.3">
      <c r="B22" s="13">
        <f t="shared" si="0"/>
        <v>17</v>
      </c>
      <c r="C22" s="30" t="s">
        <v>21</v>
      </c>
      <c r="D22" s="16" t="s">
        <v>34</v>
      </c>
      <c r="E22" s="31" t="s">
        <v>55</v>
      </c>
      <c r="F22" s="31" t="s">
        <v>71</v>
      </c>
      <c r="G22" s="31">
        <v>2</v>
      </c>
      <c r="H22" s="31">
        <v>2022</v>
      </c>
      <c r="I22" s="15" t="s">
        <v>10</v>
      </c>
      <c r="J22" s="15" t="s">
        <v>11</v>
      </c>
      <c r="K22" s="14" t="s">
        <v>14</v>
      </c>
      <c r="L22" s="14" t="s">
        <v>15</v>
      </c>
      <c r="M22" s="32" t="s">
        <v>72</v>
      </c>
    </row>
    <row r="23" spans="2:13" x14ac:dyDescent="0.3">
      <c r="B23" s="13">
        <f t="shared" si="0"/>
        <v>18</v>
      </c>
      <c r="C23" s="30" t="s">
        <v>17</v>
      </c>
      <c r="D23" s="16" t="s">
        <v>30</v>
      </c>
      <c r="E23" s="31" t="s">
        <v>56</v>
      </c>
      <c r="F23" s="31" t="s">
        <v>71</v>
      </c>
      <c r="G23" s="31">
        <v>2</v>
      </c>
      <c r="H23" s="31">
        <v>2022</v>
      </c>
      <c r="I23" s="15" t="s">
        <v>10</v>
      </c>
      <c r="J23" s="15" t="s">
        <v>11</v>
      </c>
      <c r="K23" s="14" t="s">
        <v>14</v>
      </c>
      <c r="L23" s="14" t="s">
        <v>15</v>
      </c>
      <c r="M23" s="32" t="s">
        <v>72</v>
      </c>
    </row>
    <row r="24" spans="2:13" x14ac:dyDescent="0.3">
      <c r="B24" s="13">
        <f t="shared" si="0"/>
        <v>19</v>
      </c>
      <c r="C24" s="30" t="s">
        <v>31</v>
      </c>
      <c r="D24" s="16" t="s">
        <v>37</v>
      </c>
      <c r="E24" s="31" t="s">
        <v>57</v>
      </c>
      <c r="F24" s="31" t="s">
        <v>71</v>
      </c>
      <c r="G24" s="31">
        <v>2</v>
      </c>
      <c r="H24" s="31">
        <v>2022</v>
      </c>
      <c r="I24" s="15" t="s">
        <v>10</v>
      </c>
      <c r="J24" s="15" t="s">
        <v>11</v>
      </c>
      <c r="K24" s="14" t="s">
        <v>14</v>
      </c>
      <c r="L24" s="14" t="s">
        <v>15</v>
      </c>
      <c r="M24" s="32" t="s">
        <v>72</v>
      </c>
    </row>
    <row r="25" spans="2:13" x14ac:dyDescent="0.3">
      <c r="B25" s="13">
        <f t="shared" si="0"/>
        <v>20</v>
      </c>
      <c r="C25" s="30" t="s">
        <v>22</v>
      </c>
      <c r="D25" s="16" t="s">
        <v>38</v>
      </c>
      <c r="E25" s="31" t="s">
        <v>58</v>
      </c>
      <c r="F25" s="31" t="s">
        <v>71</v>
      </c>
      <c r="G25" s="31">
        <v>2</v>
      </c>
      <c r="H25" s="31">
        <v>2022</v>
      </c>
      <c r="I25" s="15" t="s">
        <v>10</v>
      </c>
      <c r="J25" s="15" t="s">
        <v>11</v>
      </c>
      <c r="K25" s="14" t="s">
        <v>14</v>
      </c>
      <c r="L25" s="14" t="s">
        <v>15</v>
      </c>
      <c r="M25" s="32" t="s">
        <v>72</v>
      </c>
    </row>
    <row r="26" spans="2:13" x14ac:dyDescent="0.3">
      <c r="B26" s="13">
        <f t="shared" si="0"/>
        <v>21</v>
      </c>
      <c r="C26" s="30" t="s">
        <v>16</v>
      </c>
      <c r="D26" s="16" t="s">
        <v>32</v>
      </c>
      <c r="E26" s="31" t="s">
        <v>59</v>
      </c>
      <c r="F26" s="31" t="s">
        <v>71</v>
      </c>
      <c r="G26" s="31">
        <v>3</v>
      </c>
      <c r="H26" s="31">
        <v>2022</v>
      </c>
      <c r="I26" s="15" t="s">
        <v>10</v>
      </c>
      <c r="J26" s="15" t="s">
        <v>11</v>
      </c>
      <c r="K26" s="14" t="s">
        <v>14</v>
      </c>
      <c r="L26" s="14" t="s">
        <v>15</v>
      </c>
      <c r="M26" s="32" t="s">
        <v>72</v>
      </c>
    </row>
    <row r="27" spans="2:13" x14ac:dyDescent="0.3">
      <c r="B27" s="13">
        <f t="shared" si="0"/>
        <v>22</v>
      </c>
      <c r="C27" s="30" t="s">
        <v>16</v>
      </c>
      <c r="D27" s="16" t="s">
        <v>32</v>
      </c>
      <c r="E27" s="31" t="s">
        <v>60</v>
      </c>
      <c r="F27" s="31" t="s">
        <v>71</v>
      </c>
      <c r="G27" s="31">
        <v>3</v>
      </c>
      <c r="H27" s="31">
        <v>2023</v>
      </c>
      <c r="I27" s="15" t="s">
        <v>10</v>
      </c>
      <c r="J27" s="15" t="s">
        <v>11</v>
      </c>
      <c r="K27" s="14" t="s">
        <v>14</v>
      </c>
      <c r="L27" s="14" t="s">
        <v>15</v>
      </c>
      <c r="M27" s="32" t="s">
        <v>72</v>
      </c>
    </row>
    <row r="28" spans="2:13" x14ac:dyDescent="0.3">
      <c r="B28" s="13">
        <f t="shared" si="0"/>
        <v>23</v>
      </c>
      <c r="C28" s="30" t="s">
        <v>16</v>
      </c>
      <c r="D28" s="16" t="s">
        <v>28</v>
      </c>
      <c r="E28" s="31" t="s">
        <v>61</v>
      </c>
      <c r="F28" s="31" t="s">
        <v>71</v>
      </c>
      <c r="G28" s="31">
        <v>2</v>
      </c>
      <c r="H28" s="31">
        <v>2023</v>
      </c>
      <c r="I28" s="15" t="s">
        <v>10</v>
      </c>
      <c r="J28" s="15" t="s">
        <v>11</v>
      </c>
      <c r="K28" s="14" t="s">
        <v>14</v>
      </c>
      <c r="L28" s="14" t="s">
        <v>15</v>
      </c>
      <c r="M28" s="32" t="s">
        <v>72</v>
      </c>
    </row>
    <row r="29" spans="2:13" x14ac:dyDescent="0.3">
      <c r="B29" s="13">
        <f t="shared" si="0"/>
        <v>24</v>
      </c>
      <c r="C29" s="30" t="s">
        <v>16</v>
      </c>
      <c r="D29" s="16" t="s">
        <v>74</v>
      </c>
      <c r="E29" s="31" t="s">
        <v>62</v>
      </c>
      <c r="F29" s="31" t="s">
        <v>71</v>
      </c>
      <c r="G29" s="31">
        <v>2</v>
      </c>
      <c r="H29" s="31">
        <v>2023</v>
      </c>
      <c r="I29" s="15" t="s">
        <v>10</v>
      </c>
      <c r="J29" s="15" t="s">
        <v>11</v>
      </c>
      <c r="K29" s="14" t="s">
        <v>14</v>
      </c>
      <c r="L29" s="14" t="s">
        <v>15</v>
      </c>
      <c r="M29" s="32" t="s">
        <v>72</v>
      </c>
    </row>
    <row r="30" spans="2:13" x14ac:dyDescent="0.3">
      <c r="B30" s="13">
        <f t="shared" si="0"/>
        <v>25</v>
      </c>
      <c r="C30" s="30" t="s">
        <v>18</v>
      </c>
      <c r="D30" s="16" t="s">
        <v>36</v>
      </c>
      <c r="E30" s="31" t="s">
        <v>63</v>
      </c>
      <c r="F30" s="31" t="s">
        <v>71</v>
      </c>
      <c r="G30" s="31">
        <v>2</v>
      </c>
      <c r="H30" s="31">
        <v>2024</v>
      </c>
      <c r="I30" s="15" t="s">
        <v>10</v>
      </c>
      <c r="J30" s="15" t="s">
        <v>11</v>
      </c>
      <c r="K30" s="14" t="s">
        <v>14</v>
      </c>
      <c r="L30" s="14" t="s">
        <v>15</v>
      </c>
      <c r="M30" s="32" t="s">
        <v>72</v>
      </c>
    </row>
    <row r="31" spans="2:13" x14ac:dyDescent="0.3">
      <c r="B31" s="13">
        <f t="shared" si="0"/>
        <v>26</v>
      </c>
      <c r="C31" s="30" t="s">
        <v>16</v>
      </c>
      <c r="D31" s="16" t="s">
        <v>32</v>
      </c>
      <c r="E31" s="31" t="s">
        <v>64</v>
      </c>
      <c r="F31" s="31" t="s">
        <v>71</v>
      </c>
      <c r="G31" s="31">
        <v>2</v>
      </c>
      <c r="H31" s="31">
        <v>2024</v>
      </c>
      <c r="I31" s="15" t="s">
        <v>10</v>
      </c>
      <c r="J31" s="15" t="s">
        <v>11</v>
      </c>
      <c r="K31" s="14" t="s">
        <v>14</v>
      </c>
      <c r="L31" s="14" t="s">
        <v>15</v>
      </c>
      <c r="M31" s="32" t="s">
        <v>72</v>
      </c>
    </row>
    <row r="32" spans="2:13" x14ac:dyDescent="0.3">
      <c r="B32" s="13">
        <f t="shared" si="0"/>
        <v>27</v>
      </c>
      <c r="C32" s="30" t="s">
        <v>16</v>
      </c>
      <c r="D32" s="16" t="s">
        <v>74</v>
      </c>
      <c r="E32" s="31" t="s">
        <v>65</v>
      </c>
      <c r="F32" s="31" t="s">
        <v>71</v>
      </c>
      <c r="G32" s="31">
        <v>2</v>
      </c>
      <c r="H32" s="31">
        <v>2024</v>
      </c>
      <c r="I32" s="15" t="s">
        <v>10</v>
      </c>
      <c r="J32" s="15" t="s">
        <v>11</v>
      </c>
      <c r="K32" s="14" t="s">
        <v>14</v>
      </c>
      <c r="L32" s="14" t="s">
        <v>15</v>
      </c>
      <c r="M32" s="32" t="s">
        <v>72</v>
      </c>
    </row>
    <row r="33" spans="2:13" x14ac:dyDescent="0.3">
      <c r="B33" s="13">
        <f t="shared" si="0"/>
        <v>28</v>
      </c>
      <c r="C33" s="30" t="s">
        <v>18</v>
      </c>
      <c r="D33" s="16" t="s">
        <v>36</v>
      </c>
      <c r="E33" s="31" t="s">
        <v>66</v>
      </c>
      <c r="F33" s="31" t="s">
        <v>71</v>
      </c>
      <c r="G33" s="31">
        <v>2</v>
      </c>
      <c r="H33" s="31">
        <v>2025</v>
      </c>
      <c r="I33" s="15" t="s">
        <v>10</v>
      </c>
      <c r="J33" s="15" t="s">
        <v>11</v>
      </c>
      <c r="K33" s="14" t="s">
        <v>14</v>
      </c>
      <c r="L33" s="14" t="s">
        <v>15</v>
      </c>
      <c r="M33" s="32" t="s">
        <v>72</v>
      </c>
    </row>
    <row r="34" spans="2:13" x14ac:dyDescent="0.3">
      <c r="B34" s="13">
        <f t="shared" si="0"/>
        <v>29</v>
      </c>
      <c r="C34" s="30" t="s">
        <v>21</v>
      </c>
      <c r="D34" s="16" t="s">
        <v>34</v>
      </c>
      <c r="E34" s="31" t="s">
        <v>67</v>
      </c>
      <c r="F34" s="31" t="s">
        <v>71</v>
      </c>
      <c r="G34" s="31">
        <v>3</v>
      </c>
      <c r="H34" s="31">
        <v>2025</v>
      </c>
      <c r="I34" s="15" t="s">
        <v>10</v>
      </c>
      <c r="J34" s="15" t="s">
        <v>11</v>
      </c>
      <c r="K34" s="14" t="s">
        <v>14</v>
      </c>
      <c r="L34" s="14" t="s">
        <v>15</v>
      </c>
      <c r="M34" s="32" t="s">
        <v>72</v>
      </c>
    </row>
    <row r="35" spans="2:13" x14ac:dyDescent="0.3">
      <c r="B35" s="13">
        <f t="shared" si="0"/>
        <v>30</v>
      </c>
      <c r="C35" s="30" t="s">
        <v>16</v>
      </c>
      <c r="D35" s="16" t="s">
        <v>32</v>
      </c>
      <c r="E35" s="31" t="s">
        <v>68</v>
      </c>
      <c r="F35" s="31" t="s">
        <v>71</v>
      </c>
      <c r="G35" s="31">
        <v>3</v>
      </c>
      <c r="H35" s="31">
        <v>2025</v>
      </c>
      <c r="I35" s="15" t="s">
        <v>10</v>
      </c>
      <c r="J35" s="15" t="s">
        <v>11</v>
      </c>
      <c r="K35" s="14" t="s">
        <v>14</v>
      </c>
      <c r="L35" s="14" t="s">
        <v>15</v>
      </c>
      <c r="M35" s="32" t="s">
        <v>72</v>
      </c>
    </row>
    <row r="36" spans="2:13" x14ac:dyDescent="0.3">
      <c r="B36" s="13">
        <f t="shared" si="0"/>
        <v>31</v>
      </c>
      <c r="C36" s="30" t="s">
        <v>16</v>
      </c>
      <c r="D36" s="16" t="s">
        <v>29</v>
      </c>
      <c r="E36" s="31" t="s">
        <v>69</v>
      </c>
      <c r="F36" s="31" t="s">
        <v>71</v>
      </c>
      <c r="G36" s="31">
        <v>3</v>
      </c>
      <c r="H36" s="31">
        <v>2025</v>
      </c>
      <c r="I36" s="15" t="s">
        <v>10</v>
      </c>
      <c r="J36" s="15" t="s">
        <v>11</v>
      </c>
      <c r="K36" s="14" t="s">
        <v>14</v>
      </c>
      <c r="L36" s="14" t="s">
        <v>15</v>
      </c>
      <c r="M36" s="32" t="s">
        <v>72</v>
      </c>
    </row>
    <row r="37" spans="2:13" ht="17.25" thickBot="1" x14ac:dyDescent="0.35">
      <c r="B37" s="17">
        <f t="shared" si="0"/>
        <v>32</v>
      </c>
      <c r="C37" s="33" t="s">
        <v>18</v>
      </c>
      <c r="D37" s="18" t="s">
        <v>36</v>
      </c>
      <c r="E37" s="34" t="s">
        <v>70</v>
      </c>
      <c r="F37" s="34" t="s">
        <v>71</v>
      </c>
      <c r="G37" s="34">
        <v>3</v>
      </c>
      <c r="H37" s="34">
        <v>2025</v>
      </c>
      <c r="I37" s="19" t="s">
        <v>10</v>
      </c>
      <c r="J37" s="19" t="s">
        <v>11</v>
      </c>
      <c r="K37" s="20" t="s">
        <v>14</v>
      </c>
      <c r="L37" s="20" t="s">
        <v>15</v>
      </c>
      <c r="M37" s="35" t="s">
        <v>72</v>
      </c>
    </row>
    <row r="38" spans="2:13" x14ac:dyDescent="0.3"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(공개)영상정보처리기기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2026-02-04T08:24:39Z</dcterms:modified>
</cp:coreProperties>
</file>