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8_{43F9C124-8CF7-43EC-A789-23E5B26AEC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 a="1"/>
  <c r="E5" i="1" s="1"/>
  <c r="B38" i="1"/>
  <c r="O7" i="1" a="1"/>
  <c r="O7" i="1" s="1"/>
  <c r="O8" i="1" a="1"/>
  <c r="O8" i="1" s="1"/>
  <c r="O9" i="1" a="1"/>
  <c r="O9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G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<sst xmlns="http://schemas.openxmlformats.org/spreadsheetml/2006/main" count="311" uniqueCount="86">
  <si>
    <t>연번</t>
    <phoneticPr fontId="3" type="noConversion"/>
  </si>
  <si>
    <t>법정리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</si>
  <si>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</si>
  <si>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</si>
  <si>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</si>
  <si>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</si>
  <si>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</si>
  <si>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</si>
  <si>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</si>
  <si>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</si>
  <si>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</si>
  <si>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</si>
  <si>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</si>
  <si>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</si>
  <si>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담양군 통합관제센터</t>
    <phoneticPr fontId="3" type="noConversion"/>
  </si>
  <si>
    <t>24시간 모니터링</t>
    <phoneticPr fontId="3" type="noConversion"/>
  </si>
  <si>
    <t>담양읍</t>
    <phoneticPr fontId="3" type="noConversion"/>
  </si>
  <si>
    <t>봉산면</t>
    <phoneticPr fontId="3" type="noConversion"/>
  </si>
  <si>
    <t>창평면</t>
    <phoneticPr fontId="3" type="noConversion"/>
  </si>
  <si>
    <t>대덕면</t>
    <phoneticPr fontId="3" type="noConversion"/>
  </si>
  <si>
    <t>금성면</t>
    <phoneticPr fontId="3" type="noConversion"/>
  </si>
  <si>
    <t>용면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</si>
  <si>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</si>
  <si>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</si>
  <si>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</si>
  <si>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천변리</t>
    <phoneticPr fontId="3" type="noConversion"/>
  </si>
  <si>
    <t>반룡리</t>
    <phoneticPr fontId="3" type="noConversion"/>
  </si>
  <si>
    <t>평장리</t>
    <phoneticPr fontId="3" type="noConversion"/>
  </si>
  <si>
    <t>합 계</t>
    <phoneticPr fontId="3" type="noConversion"/>
  </si>
  <si>
    <t>세부주소 또는 명칭</t>
    <phoneticPr fontId="3" type="noConversion"/>
  </si>
  <si>
    <t>가사문학면</t>
    <phoneticPr fontId="3" type="noConversion"/>
  </si>
  <si>
    <t>고서면</t>
    <phoneticPr fontId="3" type="noConversion"/>
  </si>
  <si>
    <t>지침리</t>
    <phoneticPr fontId="3" type="noConversion"/>
  </si>
  <si>
    <t>양지리</t>
    <phoneticPr fontId="3" type="noConversion"/>
  </si>
  <si>
    <t>창평리</t>
    <phoneticPr fontId="3" type="noConversion"/>
  </si>
  <si>
    <t>동운리</t>
    <phoneticPr fontId="3" type="noConversion"/>
  </si>
  <si>
    <t>대치리</t>
    <phoneticPr fontId="3" type="noConversion"/>
  </si>
  <si>
    <t>보촌리</t>
    <phoneticPr fontId="3" type="noConversion"/>
  </si>
  <si>
    <t>가사문학면 경상리 산 27-2</t>
    <phoneticPr fontId="3" type="noConversion"/>
  </si>
  <si>
    <t>고서면 동운리 635-62 (동운교 밑)</t>
    <phoneticPr fontId="3" type="noConversion"/>
  </si>
  <si>
    <t>고서면 전방군제 가는 길</t>
  </si>
  <si>
    <t>고서면 외보마을회관</t>
  </si>
  <si>
    <t>담양읍 반룡리 770-3(용주길 53)</t>
    <phoneticPr fontId="3" type="noConversion"/>
  </si>
  <si>
    <t>삼만리 2구 마을회관 앞</t>
    <phoneticPr fontId="3" type="noConversion"/>
  </si>
  <si>
    <t>삼만리 2구 마을 진출입로</t>
    <phoneticPr fontId="3" type="noConversion"/>
  </si>
  <si>
    <t>담양읍 완동길 23(만성1구 마을회관)</t>
    <phoneticPr fontId="3" type="noConversion"/>
  </si>
  <si>
    <t>담양읍 완동길 12(여성회관)</t>
    <phoneticPr fontId="3" type="noConversion"/>
  </si>
  <si>
    <t>담양읍 천변리 22-4(태영빌라 앞)</t>
    <phoneticPr fontId="3" type="noConversion"/>
  </si>
  <si>
    <t>대덕면 장동마을</t>
  </si>
  <si>
    <t>대전면 대치리 1043-113</t>
    <phoneticPr fontId="3" type="noConversion"/>
  </si>
  <si>
    <t>봉산면 곡정길 76-51</t>
    <phoneticPr fontId="3" type="noConversion"/>
  </si>
  <si>
    <t>봉산면 양지리 782(구거)</t>
    <phoneticPr fontId="3" type="noConversion"/>
  </si>
  <si>
    <t>수북면 고리대길 102 앞</t>
    <phoneticPr fontId="3" type="noConversion"/>
  </si>
  <si>
    <t>월산면 중월리 311-1(폐도)</t>
    <phoneticPr fontId="3" type="noConversion"/>
  </si>
  <si>
    <t>창평면 해곡리 308</t>
    <phoneticPr fontId="3" type="noConversion"/>
  </si>
  <si>
    <t>창평시장</t>
  </si>
  <si>
    <t>창평면 유곡리 산 116-3</t>
    <phoneticPr fontId="3" type="noConversion"/>
  </si>
  <si>
    <t>담양읍 지침3길 7-41</t>
    <phoneticPr fontId="3" type="noConversion"/>
  </si>
  <si>
    <t>담양읍 지침리 68-6</t>
    <phoneticPr fontId="3" type="noConversion"/>
  </si>
  <si>
    <t>봉산면 제월리 11-3</t>
    <phoneticPr fontId="3" type="noConversion"/>
  </si>
  <si>
    <t>고서면 보촌리 800-2</t>
    <phoneticPr fontId="3" type="noConversion"/>
  </si>
  <si>
    <t>가사문학면 인암리 92</t>
    <phoneticPr fontId="3" type="noConversion"/>
  </si>
  <si>
    <t>금성면 봉황리 산 76-7</t>
    <phoneticPr fontId="3" type="noConversion"/>
  </si>
  <si>
    <t>용면 추월산로 1349</t>
    <phoneticPr fontId="3" type="noConversion"/>
  </si>
  <si>
    <t>월산면 신계용산길 61</t>
    <phoneticPr fontId="3" type="noConversion"/>
  </si>
  <si>
    <t>대전면 대치리 26-10</t>
    <phoneticPr fontId="3" type="noConversion"/>
  </si>
  <si>
    <t>고서면 동운리 763-2</t>
    <phoneticPr fontId="3" type="noConversion"/>
  </si>
  <si>
    <t>가사문학면 무동리 산 56-1</t>
    <phoneticPr fontId="3" type="noConversion"/>
  </si>
  <si>
    <t>대전면 평장리 400-6</t>
    <phoneticPr fontId="3" type="noConversion"/>
  </si>
  <si>
    <t>쓰레기 투기</t>
  </si>
  <si>
    <t>환경과</t>
  </si>
  <si>
    <t>경상리</t>
    <phoneticPr fontId="3" type="noConversion"/>
  </si>
  <si>
    <t>삼만리</t>
    <phoneticPr fontId="3" type="noConversion"/>
  </si>
  <si>
    <t>중월리</t>
    <phoneticPr fontId="3" type="noConversion"/>
  </si>
  <si>
    <t>해곡리</t>
    <phoneticPr fontId="3" type="noConversion"/>
  </si>
  <si>
    <t>유곡리</t>
    <phoneticPr fontId="3" type="noConversion"/>
  </si>
  <si>
    <t>제월리</t>
    <phoneticPr fontId="3" type="noConversion"/>
  </si>
  <si>
    <t>인암리</t>
    <phoneticPr fontId="3" type="noConversion"/>
  </si>
  <si>
    <t>봉황리</t>
    <phoneticPr fontId="3" type="noConversion"/>
  </si>
  <si>
    <t>무동리</t>
    <phoneticPr fontId="3" type="noConversion"/>
  </si>
  <si>
    <t>만성리</t>
    <phoneticPr fontId="3" type="noConversion"/>
  </si>
  <si>
    <t>장산리</t>
    <phoneticPr fontId="3" type="noConversion"/>
  </si>
  <si>
    <t>대추리</t>
    <phoneticPr fontId="3" type="noConversion"/>
  </si>
  <si>
    <t>고성리</t>
    <phoneticPr fontId="3" type="noConversion"/>
  </si>
  <si>
    <t>용치리</t>
    <phoneticPr fontId="3" type="noConversion"/>
  </si>
  <si>
    <t>신계리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</si>
</sst>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41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7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19" xfId="0" applyFont="1" applyFill="1" applyBorder="1" applyAlignment="1">
      <alignment horizontal="center" vertical="center" shrinkToFit="1"/>
    </xf>
    <xf numFmtId="0" fontId="7" fillId="0" borderId="16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38"/>
  <sheetViews>
    <sheetView tabSelected="1" zoomScale="85" zoomScaleNormal="85" workbookViewId="0">
      <selection activeCell="G16" sqref="G16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  <col min="15" max="15" width="20.5" hidden="1" customWidth="1"/>
  </cols>
  <sheetData>
    <row r="1" spans="2:15" ht="17.25" thickBot="1" x14ac:dyDescent="0.35"/>
    <row r="2" spans="2:15" ht="24.95" customHeight="1" x14ac:dyDescent="0.3">
      <c r="B2" s="26" t="s">
        <v>13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</row>
    <row r="3" spans="2:15" ht="24.95" customHeight="1" thickBot="1" x14ac:dyDescent="0.35"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1"/>
    </row>
    <row r="4" spans="2:15" ht="20.100000000000001" customHeight="1" thickBot="1" x14ac:dyDescent="0.35">
      <c r="B4" s="3" t="s">
        <v>0</v>
      </c>
      <c r="C4" s="1" t="s">
        <v>12</v>
      </c>
      <c r="D4" s="2" t="s">
        <v>1</v>
      </c>
      <c r="E4" s="4" t="s">
        <v>29</v>
      </c>
      <c r="F4" s="5" t="s">
        <v>2</v>
      </c>
      <c r="G4" s="1" t="s">
        <v>3</v>
      </c>
      <c r="H4" s="6" t="s">
        <v>4</v>
      </c>
      <c r="I4" s="4" t="s">
        <v>5</v>
      </c>
      <c r="J4" s="4" t="s">
        <v>6</v>
      </c>
      <c r="K4" s="4" t="s">
        <v>7</v>
      </c>
      <c r="L4" s="5" t="s">
        <v>8</v>
      </c>
      <c r="M4" s="7" t="s">
        <v>9</v>
      </c>
    </row>
    <row r="5" spans="2:15" s="11" customFormat="1" ht="20.100000000000001" customHeight="1" x14ac:dyDescent="0.3">
      <c r="B5" s="32" t="s">
        <v>28</v>
      </c>
      <c r="C5" s="33"/>
      <c r="D5" s="33"/>
      <c r="E5" s="9" t="str" cm="1">
        <f t="array" ref="E5">ROWS(_xlfn.UNIQUE(_xlfn._xlws.FILTER(E6:E38, F6:F38="쓰레기 투기")))&amp;"개소"</f>
        <v>31개소</v>
      </c>
      <c r="F5" s="9"/>
      <c r="G5" s="9" t="str">
        <f>SUM(G6:G37)&amp;"대"</f>
        <v>34대</v>
      </c>
      <c r="H5" s="9"/>
      <c r="I5" s="9"/>
      <c r="J5" s="9"/>
      <c r="K5" s="9"/>
      <c r="L5" s="9"/>
      <c r="M5" s="10"/>
    </row>
    <row r="6" spans="2:15" x14ac:dyDescent="0.3">
      <c r="B6" s="13">
        <v>1</v>
      </c>
      <c r="C6" s="14" t="s">
        <v>30</v>
      </c>
      <c r="D6" s="15" t="s">
        <v>71</v>
      </c>
      <c r="E6" s="35" t="s">
        <v>38</v>
      </c>
      <c r="F6" s="16" t="s">
        <v>69</v>
      </c>
      <c r="G6" s="16">
        <v>1</v>
      </c>
      <c r="H6" s="16">
        <v>2019</v>
      </c>
      <c r="I6" s="17" t="s">
        <v>10</v>
      </c>
      <c r="J6" s="17" t="s">
        <v>11</v>
      </c>
      <c r="K6" s="15" t="s">
        <v>14</v>
      </c>
      <c r="L6" s="15" t="s">
        <v>15</v>
      </c>
      <c r="M6" s="36" t="s">
        <v>70</v>
      </c>
    </row>
    <row r="7" spans="2:15" x14ac:dyDescent="0.3">
      <c r="B7" s="13">
        <f>IF(E6=E7, B6, B6+1)</f>
        <v>2</v>
      </c>
      <c r="C7" s="14" t="s">
        <v>31</v>
      </c>
      <c r="D7" s="19" t="s">
        <v>35</v>
      </c>
      <c r="E7" s="35" t="s">
        <v>39</v>
      </c>
      <c r="F7" s="16" t="s">
        <v>69</v>
      </c>
      <c r="G7" s="16">
        <v>1</v>
      </c>
      <c r="H7" s="16">
        <v>2019</v>
      </c>
      <c r="I7" s="17" t="s">
        <v>10</v>
      </c>
      <c r="J7" s="17" t="s">
        <v>11</v>
      </c>
      <c r="K7" s="15" t="s">
        <v>14</v>
      </c>
      <c r="L7" s="15" t="s">
        <v>15</v>
      </c>
      <c r="M7" s="36" t="s">
        <v>70</v>
      </c>
      <c r="O7" t="e" cm="1" vm="1">
        <f t="array" ref="O7">ROWS(_xlfn.UNIQUE(_xlfn._xlws.FILTER(E6:E37, F6:F37="불법주정차")))</f>
        <v>#VALUE!</v>
      </c>
    </row>
    <row r="8" spans="2:15" x14ac:dyDescent="0.3">
      <c r="B8" s="13">
        <f t="shared" ref="B8:B38" si="0">IF(E7=E8, B7, B7+1)</f>
        <v>3</v>
      </c>
      <c r="C8" s="14" t="s">
        <v>31</v>
      </c>
      <c r="D8" s="19" t="s">
        <v>35</v>
      </c>
      <c r="E8" s="35" t="s">
        <v>40</v>
      </c>
      <c r="F8" s="16" t="s">
        <v>69</v>
      </c>
      <c r="G8" s="16">
        <v>1</v>
      </c>
      <c r="H8" s="16">
        <v>2019</v>
      </c>
      <c r="I8" s="17" t="s">
        <v>10</v>
      </c>
      <c r="J8" s="17" t="s">
        <v>11</v>
      </c>
      <c r="K8" s="15" t="s">
        <v>14</v>
      </c>
      <c r="L8" s="15" t="s">
        <v>15</v>
      </c>
      <c r="M8" s="36" t="s">
        <v>70</v>
      </c>
      <c r="O8" t="e" cm="1" vm="1">
        <f t="array" ref="O8">ROWS(_xlfn.UNIQUE(_xlfn._xlws.FILTER(E6:E37, F6:F37="어린이보호(교내)")))</f>
        <v>#VALUE!</v>
      </c>
    </row>
    <row r="9" spans="2:15" x14ac:dyDescent="0.3">
      <c r="B9" s="13">
        <f t="shared" si="0"/>
        <v>4</v>
      </c>
      <c r="C9" s="14" t="s">
        <v>31</v>
      </c>
      <c r="D9" s="19" t="s">
        <v>37</v>
      </c>
      <c r="E9" s="35" t="s">
        <v>41</v>
      </c>
      <c r="F9" s="16" t="s">
        <v>69</v>
      </c>
      <c r="G9" s="16">
        <v>1</v>
      </c>
      <c r="H9" s="16">
        <v>2019</v>
      </c>
      <c r="I9" s="17" t="s">
        <v>10</v>
      </c>
      <c r="J9" s="17" t="s">
        <v>11</v>
      </c>
      <c r="K9" s="15" t="s">
        <v>14</v>
      </c>
      <c r="L9" s="15" t="s">
        <v>15</v>
      </c>
      <c r="M9" s="36" t="s">
        <v>70</v>
      </c>
      <c r="O9" t="e" cm="1" vm="1">
        <f t="array" ref="O9">ROWS(_xlfn.UNIQUE(_xlfn._xlws.FILTER(E6:E37, F6:F37="산불감시")))</f>
        <v>#VALUE!</v>
      </c>
    </row>
    <row r="10" spans="2:15" x14ac:dyDescent="0.3">
      <c r="B10" s="13">
        <f t="shared" si="0"/>
        <v>5</v>
      </c>
      <c r="C10" s="14" t="s">
        <v>16</v>
      </c>
      <c r="D10" s="19" t="s">
        <v>26</v>
      </c>
      <c r="E10" s="35" t="s">
        <v>42</v>
      </c>
      <c r="F10" s="16" t="s">
        <v>69</v>
      </c>
      <c r="G10" s="16">
        <v>1</v>
      </c>
      <c r="H10" s="16">
        <v>2019</v>
      </c>
      <c r="I10" s="17" t="s">
        <v>10</v>
      </c>
      <c r="J10" s="17" t="s">
        <v>11</v>
      </c>
      <c r="K10" s="15" t="s">
        <v>14</v>
      </c>
      <c r="L10" s="15" t="s">
        <v>15</v>
      </c>
      <c r="M10" s="36" t="s">
        <v>70</v>
      </c>
    </row>
    <row r="11" spans="2:15" s="12" customFormat="1" x14ac:dyDescent="0.3">
      <c r="B11" s="13">
        <f t="shared" si="0"/>
        <v>5</v>
      </c>
      <c r="C11" s="18" t="s">
        <v>16</v>
      </c>
      <c r="D11" s="19" t="s">
        <v>26</v>
      </c>
      <c r="E11" s="37" t="s">
        <v>42</v>
      </c>
      <c r="F11" s="20" t="s">
        <v>69</v>
      </c>
      <c r="G11" s="20">
        <v>1</v>
      </c>
      <c r="H11" s="20">
        <v>2020</v>
      </c>
      <c r="I11" s="34" t="s">
        <v>10</v>
      </c>
      <c r="J11" s="34" t="s">
        <v>11</v>
      </c>
      <c r="K11" s="19" t="s">
        <v>14</v>
      </c>
      <c r="L11" s="19" t="s">
        <v>15</v>
      </c>
      <c r="M11" s="38" t="s">
        <v>70</v>
      </c>
    </row>
    <row r="12" spans="2:15" x14ac:dyDescent="0.3">
      <c r="B12" s="13">
        <f t="shared" si="0"/>
        <v>6</v>
      </c>
      <c r="C12" s="18" t="s">
        <v>16</v>
      </c>
      <c r="D12" s="19" t="s">
        <v>72</v>
      </c>
      <c r="E12" s="37" t="s">
        <v>43</v>
      </c>
      <c r="F12" s="20" t="s">
        <v>69</v>
      </c>
      <c r="G12" s="20">
        <v>2</v>
      </c>
      <c r="H12" s="20">
        <v>2020</v>
      </c>
      <c r="I12" s="34" t="s">
        <v>10</v>
      </c>
      <c r="J12" s="34" t="s">
        <v>11</v>
      </c>
      <c r="K12" s="19" t="s">
        <v>14</v>
      </c>
      <c r="L12" s="19" t="s">
        <v>15</v>
      </c>
      <c r="M12" s="38" t="s">
        <v>70</v>
      </c>
    </row>
    <row r="13" spans="2:15" x14ac:dyDescent="0.3">
      <c r="B13" s="13">
        <f t="shared" si="0"/>
        <v>7</v>
      </c>
      <c r="C13" s="18" t="s">
        <v>16</v>
      </c>
      <c r="D13" s="19" t="s">
        <v>72</v>
      </c>
      <c r="E13" s="37" t="s">
        <v>44</v>
      </c>
      <c r="F13" s="20" t="s">
        <v>69</v>
      </c>
      <c r="G13" s="20">
        <v>1</v>
      </c>
      <c r="H13" s="20">
        <v>2020</v>
      </c>
      <c r="I13" s="34" t="s">
        <v>10</v>
      </c>
      <c r="J13" s="34" t="s">
        <v>11</v>
      </c>
      <c r="K13" s="19" t="s">
        <v>14</v>
      </c>
      <c r="L13" s="19" t="s">
        <v>15</v>
      </c>
      <c r="M13" s="38" t="s">
        <v>70</v>
      </c>
    </row>
    <row r="14" spans="2:15" x14ac:dyDescent="0.3">
      <c r="B14" s="13">
        <f t="shared" si="0"/>
        <v>7</v>
      </c>
      <c r="C14" s="18" t="s">
        <v>16</v>
      </c>
      <c r="D14" s="19" t="s">
        <v>72</v>
      </c>
      <c r="E14" s="37" t="s">
        <v>44</v>
      </c>
      <c r="F14" s="20" t="s">
        <v>69</v>
      </c>
      <c r="G14" s="20">
        <v>1</v>
      </c>
      <c r="H14" s="20">
        <v>2023</v>
      </c>
      <c r="I14" s="34" t="s">
        <v>10</v>
      </c>
      <c r="J14" s="34" t="s">
        <v>11</v>
      </c>
      <c r="K14" s="19" t="s">
        <v>14</v>
      </c>
      <c r="L14" s="19" t="s">
        <v>15</v>
      </c>
      <c r="M14" s="38" t="s">
        <v>70</v>
      </c>
    </row>
    <row r="15" spans="2:15" x14ac:dyDescent="0.3">
      <c r="B15" s="13">
        <f t="shared" si="0"/>
        <v>8</v>
      </c>
      <c r="C15" s="14" t="s">
        <v>16</v>
      </c>
      <c r="D15" s="19" t="s">
        <v>80</v>
      </c>
      <c r="E15" s="35" t="s">
        <v>45</v>
      </c>
      <c r="F15" s="16" t="s">
        <v>69</v>
      </c>
      <c r="G15" s="16">
        <v>1</v>
      </c>
      <c r="H15" s="16">
        <v>2020</v>
      </c>
      <c r="I15" s="17" t="s">
        <v>10</v>
      </c>
      <c r="J15" s="17" t="s">
        <v>11</v>
      </c>
      <c r="K15" s="15" t="s">
        <v>14</v>
      </c>
      <c r="L15" s="15" t="s">
        <v>15</v>
      </c>
      <c r="M15" s="36" t="s">
        <v>70</v>
      </c>
    </row>
    <row r="16" spans="2:15" x14ac:dyDescent="0.3">
      <c r="B16" s="13">
        <f t="shared" si="0"/>
        <v>9</v>
      </c>
      <c r="C16" s="14" t="s">
        <v>16</v>
      </c>
      <c r="D16" s="19" t="s">
        <v>80</v>
      </c>
      <c r="E16" s="35" t="s">
        <v>46</v>
      </c>
      <c r="F16" s="16" t="s">
        <v>69</v>
      </c>
      <c r="G16" s="16">
        <v>1</v>
      </c>
      <c r="H16" s="16">
        <v>2020</v>
      </c>
      <c r="I16" s="17" t="s">
        <v>10</v>
      </c>
      <c r="J16" s="17" t="s">
        <v>11</v>
      </c>
      <c r="K16" s="15" t="s">
        <v>14</v>
      </c>
      <c r="L16" s="15" t="s">
        <v>15</v>
      </c>
      <c r="M16" s="36" t="s">
        <v>70</v>
      </c>
    </row>
    <row r="17" spans="2:13" x14ac:dyDescent="0.3">
      <c r="B17" s="13">
        <f t="shared" si="0"/>
        <v>10</v>
      </c>
      <c r="C17" s="14" t="s">
        <v>16</v>
      </c>
      <c r="D17" s="19" t="s">
        <v>25</v>
      </c>
      <c r="E17" s="35" t="s">
        <v>47</v>
      </c>
      <c r="F17" s="16" t="s">
        <v>69</v>
      </c>
      <c r="G17" s="16">
        <v>1</v>
      </c>
      <c r="H17" s="16">
        <v>2020</v>
      </c>
      <c r="I17" s="17" t="s">
        <v>10</v>
      </c>
      <c r="J17" s="17" t="s">
        <v>11</v>
      </c>
      <c r="K17" s="15" t="s">
        <v>14</v>
      </c>
      <c r="L17" s="15" t="s">
        <v>15</v>
      </c>
      <c r="M17" s="36" t="s">
        <v>70</v>
      </c>
    </row>
    <row r="18" spans="2:13" x14ac:dyDescent="0.3">
      <c r="B18" s="13">
        <f t="shared" si="0"/>
        <v>11</v>
      </c>
      <c r="C18" s="14" t="s">
        <v>19</v>
      </c>
      <c r="D18" s="19" t="s">
        <v>81</v>
      </c>
      <c r="E18" s="35" t="s">
        <v>48</v>
      </c>
      <c r="F18" s="16" t="s">
        <v>69</v>
      </c>
      <c r="G18" s="16">
        <v>1</v>
      </c>
      <c r="H18" s="16">
        <v>2019</v>
      </c>
      <c r="I18" s="17" t="s">
        <v>10</v>
      </c>
      <c r="J18" s="17" t="s">
        <v>11</v>
      </c>
      <c r="K18" s="15" t="s">
        <v>14</v>
      </c>
      <c r="L18" s="15" t="s">
        <v>15</v>
      </c>
      <c r="M18" s="36" t="s">
        <v>70</v>
      </c>
    </row>
    <row r="19" spans="2:13" x14ac:dyDescent="0.3">
      <c r="B19" s="13">
        <f t="shared" si="0"/>
        <v>12</v>
      </c>
      <c r="C19" s="14" t="s">
        <v>24</v>
      </c>
      <c r="D19" s="19" t="s">
        <v>36</v>
      </c>
      <c r="E19" s="35" t="s">
        <v>49</v>
      </c>
      <c r="F19" s="16" t="s">
        <v>69</v>
      </c>
      <c r="G19" s="16">
        <v>1</v>
      </c>
      <c r="H19" s="16">
        <v>2020</v>
      </c>
      <c r="I19" s="17" t="s">
        <v>10</v>
      </c>
      <c r="J19" s="17" t="s">
        <v>11</v>
      </c>
      <c r="K19" s="15" t="s">
        <v>14</v>
      </c>
      <c r="L19" s="15" t="s">
        <v>15</v>
      </c>
      <c r="M19" s="36" t="s">
        <v>70</v>
      </c>
    </row>
    <row r="20" spans="2:13" x14ac:dyDescent="0.3">
      <c r="B20" s="13">
        <f t="shared" si="0"/>
        <v>13</v>
      </c>
      <c r="C20" s="14" t="s">
        <v>17</v>
      </c>
      <c r="D20" s="19" t="s">
        <v>82</v>
      </c>
      <c r="E20" s="35" t="s">
        <v>50</v>
      </c>
      <c r="F20" s="16" t="s">
        <v>69</v>
      </c>
      <c r="G20" s="16">
        <v>1</v>
      </c>
      <c r="H20" s="16">
        <v>2019</v>
      </c>
      <c r="I20" s="17" t="s">
        <v>10</v>
      </c>
      <c r="J20" s="17" t="s">
        <v>11</v>
      </c>
      <c r="K20" s="15" t="s">
        <v>14</v>
      </c>
      <c r="L20" s="15" t="s">
        <v>15</v>
      </c>
      <c r="M20" s="36" t="s">
        <v>70</v>
      </c>
    </row>
    <row r="21" spans="2:13" x14ac:dyDescent="0.3">
      <c r="B21" s="13">
        <f t="shared" si="0"/>
        <v>14</v>
      </c>
      <c r="C21" s="14" t="s">
        <v>17</v>
      </c>
      <c r="D21" s="19" t="s">
        <v>33</v>
      </c>
      <c r="E21" s="35" t="s">
        <v>51</v>
      </c>
      <c r="F21" s="16" t="s">
        <v>69</v>
      </c>
      <c r="G21" s="16">
        <v>1</v>
      </c>
      <c r="H21" s="16">
        <v>2020</v>
      </c>
      <c r="I21" s="17" t="s">
        <v>10</v>
      </c>
      <c r="J21" s="17" t="s">
        <v>11</v>
      </c>
      <c r="K21" s="15" t="s">
        <v>14</v>
      </c>
      <c r="L21" s="15" t="s">
        <v>15</v>
      </c>
      <c r="M21" s="36" t="s">
        <v>70</v>
      </c>
    </row>
    <row r="22" spans="2:13" x14ac:dyDescent="0.3">
      <c r="B22" s="13">
        <f t="shared" si="0"/>
        <v>15</v>
      </c>
      <c r="C22" s="14" t="s">
        <v>23</v>
      </c>
      <c r="D22" s="19" t="s">
        <v>83</v>
      </c>
      <c r="E22" s="35" t="s">
        <v>52</v>
      </c>
      <c r="F22" s="16" t="s">
        <v>69</v>
      </c>
      <c r="G22" s="16">
        <v>1</v>
      </c>
      <c r="H22" s="16">
        <v>2020</v>
      </c>
      <c r="I22" s="17" t="s">
        <v>10</v>
      </c>
      <c r="J22" s="17" t="s">
        <v>11</v>
      </c>
      <c r="K22" s="15" t="s">
        <v>14</v>
      </c>
      <c r="L22" s="15" t="s">
        <v>15</v>
      </c>
      <c r="M22" s="36" t="s">
        <v>70</v>
      </c>
    </row>
    <row r="23" spans="2:13" x14ac:dyDescent="0.3">
      <c r="B23" s="13">
        <f t="shared" si="0"/>
        <v>16</v>
      </c>
      <c r="C23" s="14" t="s">
        <v>22</v>
      </c>
      <c r="D23" s="19" t="s">
        <v>73</v>
      </c>
      <c r="E23" s="35" t="s">
        <v>53</v>
      </c>
      <c r="F23" s="16" t="s">
        <v>69</v>
      </c>
      <c r="G23" s="16">
        <v>1</v>
      </c>
      <c r="H23" s="16">
        <v>2020</v>
      </c>
      <c r="I23" s="17" t="s">
        <v>10</v>
      </c>
      <c r="J23" s="17" t="s">
        <v>11</v>
      </c>
      <c r="K23" s="15" t="s">
        <v>14</v>
      </c>
      <c r="L23" s="15" t="s">
        <v>15</v>
      </c>
      <c r="M23" s="36" t="s">
        <v>70</v>
      </c>
    </row>
    <row r="24" spans="2:13" x14ac:dyDescent="0.3">
      <c r="B24" s="13">
        <f t="shared" si="0"/>
        <v>17</v>
      </c>
      <c r="C24" s="14" t="s">
        <v>18</v>
      </c>
      <c r="D24" s="19" t="s">
        <v>74</v>
      </c>
      <c r="E24" s="35" t="s">
        <v>54</v>
      </c>
      <c r="F24" s="16" t="s">
        <v>69</v>
      </c>
      <c r="G24" s="16">
        <v>1</v>
      </c>
      <c r="H24" s="16">
        <v>2019</v>
      </c>
      <c r="I24" s="17" t="s">
        <v>10</v>
      </c>
      <c r="J24" s="17" t="s">
        <v>11</v>
      </c>
      <c r="K24" s="15" t="s">
        <v>14</v>
      </c>
      <c r="L24" s="15" t="s">
        <v>15</v>
      </c>
      <c r="M24" s="36" t="s">
        <v>70</v>
      </c>
    </row>
    <row r="25" spans="2:13" x14ac:dyDescent="0.3">
      <c r="B25" s="13">
        <f t="shared" si="0"/>
        <v>18</v>
      </c>
      <c r="C25" s="14" t="s">
        <v>18</v>
      </c>
      <c r="D25" s="19" t="s">
        <v>34</v>
      </c>
      <c r="E25" s="35" t="s">
        <v>55</v>
      </c>
      <c r="F25" s="16" t="s">
        <v>69</v>
      </c>
      <c r="G25" s="16">
        <v>1</v>
      </c>
      <c r="H25" s="16">
        <v>2019</v>
      </c>
      <c r="I25" s="17" t="s">
        <v>10</v>
      </c>
      <c r="J25" s="17" t="s">
        <v>11</v>
      </c>
      <c r="K25" s="15" t="s">
        <v>14</v>
      </c>
      <c r="L25" s="15" t="s">
        <v>15</v>
      </c>
      <c r="M25" s="36" t="s">
        <v>70</v>
      </c>
    </row>
    <row r="26" spans="2:13" x14ac:dyDescent="0.3">
      <c r="B26" s="13">
        <f t="shared" si="0"/>
        <v>19</v>
      </c>
      <c r="C26" s="14" t="s">
        <v>18</v>
      </c>
      <c r="D26" s="19" t="s">
        <v>75</v>
      </c>
      <c r="E26" s="35" t="s">
        <v>56</v>
      </c>
      <c r="F26" s="16" t="s">
        <v>69</v>
      </c>
      <c r="G26" s="16">
        <v>1</v>
      </c>
      <c r="H26" s="16">
        <v>2020</v>
      </c>
      <c r="I26" s="17" t="s">
        <v>10</v>
      </c>
      <c r="J26" s="17" t="s">
        <v>11</v>
      </c>
      <c r="K26" s="15" t="s">
        <v>14</v>
      </c>
      <c r="L26" s="15" t="s">
        <v>15</v>
      </c>
      <c r="M26" s="36" t="s">
        <v>70</v>
      </c>
    </row>
    <row r="27" spans="2:13" x14ac:dyDescent="0.3">
      <c r="B27" s="13">
        <f t="shared" si="0"/>
        <v>20</v>
      </c>
      <c r="C27" s="14" t="s">
        <v>16</v>
      </c>
      <c r="D27" s="19" t="s">
        <v>32</v>
      </c>
      <c r="E27" s="35" t="s">
        <v>57</v>
      </c>
      <c r="F27" s="16" t="s">
        <v>69</v>
      </c>
      <c r="G27" s="16">
        <v>2</v>
      </c>
      <c r="H27" s="16">
        <v>2025</v>
      </c>
      <c r="I27" s="17" t="s">
        <v>10</v>
      </c>
      <c r="J27" s="17" t="s">
        <v>11</v>
      </c>
      <c r="K27" s="15" t="s">
        <v>14</v>
      </c>
      <c r="L27" s="15" t="s">
        <v>15</v>
      </c>
      <c r="M27" s="36" t="s">
        <v>70</v>
      </c>
    </row>
    <row r="28" spans="2:13" x14ac:dyDescent="0.3">
      <c r="B28" s="13">
        <f t="shared" si="0"/>
        <v>21</v>
      </c>
      <c r="C28" s="14" t="s">
        <v>16</v>
      </c>
      <c r="D28" s="19" t="s">
        <v>32</v>
      </c>
      <c r="E28" s="35" t="s">
        <v>58</v>
      </c>
      <c r="F28" s="16" t="s">
        <v>69</v>
      </c>
      <c r="G28" s="16">
        <v>1</v>
      </c>
      <c r="H28" s="16">
        <v>2025</v>
      </c>
      <c r="I28" s="17" t="s">
        <v>10</v>
      </c>
      <c r="J28" s="17" t="s">
        <v>11</v>
      </c>
      <c r="K28" s="15" t="s">
        <v>14</v>
      </c>
      <c r="L28" s="15" t="s">
        <v>15</v>
      </c>
      <c r="M28" s="36" t="s">
        <v>70</v>
      </c>
    </row>
    <row r="29" spans="2:13" x14ac:dyDescent="0.3">
      <c r="B29" s="13">
        <f t="shared" si="0"/>
        <v>22</v>
      </c>
      <c r="C29" s="14" t="s">
        <v>17</v>
      </c>
      <c r="D29" s="19" t="s">
        <v>76</v>
      </c>
      <c r="E29" s="35" t="s">
        <v>59</v>
      </c>
      <c r="F29" s="16" t="s">
        <v>69</v>
      </c>
      <c r="G29" s="16">
        <v>1</v>
      </c>
      <c r="H29" s="16">
        <v>2025</v>
      </c>
      <c r="I29" s="17" t="s">
        <v>10</v>
      </c>
      <c r="J29" s="17" t="s">
        <v>11</v>
      </c>
      <c r="K29" s="15" t="s">
        <v>14</v>
      </c>
      <c r="L29" s="15" t="s">
        <v>15</v>
      </c>
      <c r="M29" s="36" t="s">
        <v>70</v>
      </c>
    </row>
    <row r="30" spans="2:13" x14ac:dyDescent="0.3">
      <c r="B30" s="13">
        <f t="shared" si="0"/>
        <v>23</v>
      </c>
      <c r="C30" s="14" t="s">
        <v>31</v>
      </c>
      <c r="D30" s="19" t="s">
        <v>37</v>
      </c>
      <c r="E30" s="35" t="s">
        <v>60</v>
      </c>
      <c r="F30" s="16" t="s">
        <v>69</v>
      </c>
      <c r="G30" s="16">
        <v>1</v>
      </c>
      <c r="H30" s="16">
        <v>2025</v>
      </c>
      <c r="I30" s="17" t="s">
        <v>10</v>
      </c>
      <c r="J30" s="17" t="s">
        <v>11</v>
      </c>
      <c r="K30" s="15" t="s">
        <v>14</v>
      </c>
      <c r="L30" s="15" t="s">
        <v>15</v>
      </c>
      <c r="M30" s="36" t="s">
        <v>70</v>
      </c>
    </row>
    <row r="31" spans="2:13" x14ac:dyDescent="0.3">
      <c r="B31" s="13">
        <f t="shared" si="0"/>
        <v>24</v>
      </c>
      <c r="C31" s="14" t="s">
        <v>30</v>
      </c>
      <c r="D31" s="19" t="s">
        <v>77</v>
      </c>
      <c r="E31" s="35" t="s">
        <v>61</v>
      </c>
      <c r="F31" s="16" t="s">
        <v>69</v>
      </c>
      <c r="G31" s="16">
        <v>1</v>
      </c>
      <c r="H31" s="16">
        <v>2025</v>
      </c>
      <c r="I31" s="17" t="s">
        <v>10</v>
      </c>
      <c r="J31" s="17" t="s">
        <v>11</v>
      </c>
      <c r="K31" s="15" t="s">
        <v>14</v>
      </c>
      <c r="L31" s="15" t="s">
        <v>15</v>
      </c>
      <c r="M31" s="36" t="s">
        <v>70</v>
      </c>
    </row>
    <row r="32" spans="2:13" x14ac:dyDescent="0.3">
      <c r="B32" s="13">
        <f t="shared" si="0"/>
        <v>25</v>
      </c>
      <c r="C32" s="14" t="s">
        <v>20</v>
      </c>
      <c r="D32" s="19" t="s">
        <v>78</v>
      </c>
      <c r="E32" s="35" t="s">
        <v>62</v>
      </c>
      <c r="F32" s="16" t="s">
        <v>69</v>
      </c>
      <c r="G32" s="16">
        <v>1</v>
      </c>
      <c r="H32" s="16">
        <v>2025</v>
      </c>
      <c r="I32" s="17" t="s">
        <v>10</v>
      </c>
      <c r="J32" s="17" t="s">
        <v>11</v>
      </c>
      <c r="K32" s="15" t="s">
        <v>14</v>
      </c>
      <c r="L32" s="15" t="s">
        <v>15</v>
      </c>
      <c r="M32" s="36" t="s">
        <v>70</v>
      </c>
    </row>
    <row r="33" spans="2:13" x14ac:dyDescent="0.3">
      <c r="B33" s="13">
        <f t="shared" si="0"/>
        <v>26</v>
      </c>
      <c r="C33" s="14" t="s">
        <v>21</v>
      </c>
      <c r="D33" s="19" t="s">
        <v>84</v>
      </c>
      <c r="E33" s="35" t="s">
        <v>63</v>
      </c>
      <c r="F33" s="16" t="s">
        <v>69</v>
      </c>
      <c r="G33" s="16">
        <v>1</v>
      </c>
      <c r="H33" s="16">
        <v>2025</v>
      </c>
      <c r="I33" s="17" t="s">
        <v>10</v>
      </c>
      <c r="J33" s="17" t="s">
        <v>11</v>
      </c>
      <c r="K33" s="15" t="s">
        <v>14</v>
      </c>
      <c r="L33" s="15" t="s">
        <v>15</v>
      </c>
      <c r="M33" s="36" t="s">
        <v>70</v>
      </c>
    </row>
    <row r="34" spans="2:13" x14ac:dyDescent="0.3">
      <c r="B34" s="13">
        <f t="shared" si="0"/>
        <v>27</v>
      </c>
      <c r="C34" s="14" t="s">
        <v>22</v>
      </c>
      <c r="D34" s="19" t="s">
        <v>85</v>
      </c>
      <c r="E34" s="35" t="s">
        <v>64</v>
      </c>
      <c r="F34" s="16" t="s">
        <v>69</v>
      </c>
      <c r="G34" s="16">
        <v>1</v>
      </c>
      <c r="H34" s="16">
        <v>2025</v>
      </c>
      <c r="I34" s="17" t="s">
        <v>10</v>
      </c>
      <c r="J34" s="17" t="s">
        <v>11</v>
      </c>
      <c r="K34" s="15" t="s">
        <v>14</v>
      </c>
      <c r="L34" s="15" t="s">
        <v>15</v>
      </c>
      <c r="M34" s="36" t="s">
        <v>70</v>
      </c>
    </row>
    <row r="35" spans="2:13" x14ac:dyDescent="0.3">
      <c r="B35" s="13">
        <f t="shared" si="0"/>
        <v>28</v>
      </c>
      <c r="C35" s="14" t="s">
        <v>24</v>
      </c>
      <c r="D35" s="19" t="s">
        <v>36</v>
      </c>
      <c r="E35" s="35" t="s">
        <v>65</v>
      </c>
      <c r="F35" s="16" t="s">
        <v>69</v>
      </c>
      <c r="G35" s="16">
        <v>1</v>
      </c>
      <c r="H35" s="16">
        <v>2025</v>
      </c>
      <c r="I35" s="17" t="s">
        <v>10</v>
      </c>
      <c r="J35" s="17" t="s">
        <v>11</v>
      </c>
      <c r="K35" s="15" t="s">
        <v>14</v>
      </c>
      <c r="L35" s="15" t="s">
        <v>15</v>
      </c>
      <c r="M35" s="36" t="s">
        <v>70</v>
      </c>
    </row>
    <row r="36" spans="2:13" x14ac:dyDescent="0.3">
      <c r="B36" s="13">
        <f t="shared" si="0"/>
        <v>29</v>
      </c>
      <c r="C36" s="14" t="s">
        <v>31</v>
      </c>
      <c r="D36" s="19" t="s">
        <v>35</v>
      </c>
      <c r="E36" s="35" t="s">
        <v>66</v>
      </c>
      <c r="F36" s="16" t="s">
        <v>69</v>
      </c>
      <c r="G36" s="16">
        <v>1</v>
      </c>
      <c r="H36" s="16">
        <v>2025</v>
      </c>
      <c r="I36" s="17" t="s">
        <v>10</v>
      </c>
      <c r="J36" s="17" t="s">
        <v>11</v>
      </c>
      <c r="K36" s="15" t="s">
        <v>14</v>
      </c>
      <c r="L36" s="15" t="s">
        <v>15</v>
      </c>
      <c r="M36" s="36" t="s">
        <v>70</v>
      </c>
    </row>
    <row r="37" spans="2:13" x14ac:dyDescent="0.3">
      <c r="B37" s="13">
        <f t="shared" si="0"/>
        <v>30</v>
      </c>
      <c r="C37" s="14" t="s">
        <v>30</v>
      </c>
      <c r="D37" s="19" t="s">
        <v>79</v>
      </c>
      <c r="E37" s="35" t="s">
        <v>67</v>
      </c>
      <c r="F37" s="16" t="s">
        <v>69</v>
      </c>
      <c r="G37" s="16">
        <v>1</v>
      </c>
      <c r="H37" s="16">
        <v>2025</v>
      </c>
      <c r="I37" s="17" t="s">
        <v>10</v>
      </c>
      <c r="J37" s="17" t="s">
        <v>11</v>
      </c>
      <c r="K37" s="15" t="s">
        <v>14</v>
      </c>
      <c r="L37" s="15" t="s">
        <v>15</v>
      </c>
      <c r="M37" s="36" t="s">
        <v>70</v>
      </c>
    </row>
    <row r="38" spans="2:13" ht="17.25" thickBot="1" x14ac:dyDescent="0.35">
      <c r="B38" s="21">
        <f t="shared" si="0"/>
        <v>31</v>
      </c>
      <c r="C38" s="22" t="s">
        <v>24</v>
      </c>
      <c r="D38" s="25" t="s">
        <v>27</v>
      </c>
      <c r="E38" s="39" t="s">
        <v>68</v>
      </c>
      <c r="F38" s="23" t="s">
        <v>69</v>
      </c>
      <c r="G38" s="23">
        <v>1</v>
      </c>
      <c r="H38" s="23">
        <v>2025</v>
      </c>
      <c r="I38" s="24" t="s">
        <v>10</v>
      </c>
      <c r="J38" s="24" t="s">
        <v>11</v>
      </c>
      <c r="K38" s="25" t="s">
        <v>14</v>
      </c>
      <c r="L38" s="25" t="s">
        <v>15</v>
      </c>
      <c r="M38" s="40" t="s">
        <v>70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(공개)영상정보처리기기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2026-02-04T08:03:55Z</dcterms:modified>
</cp:coreProperties>
</file>